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качалова_на</author>
  </authors>
  <commentList>
    <comment ref="I23" authorId="0">
      <text>
        <r>
          <rPr>
            <b/>
            <sz val="9"/>
            <rFont val="Tahoma"/>
            <family val="2"/>
          </rPr>
          <t xml:space="preserve">Хабарова - 5
</t>
        </r>
        <r>
          <rPr>
            <sz val="9"/>
            <rFont val="Tahoma"/>
            <family val="2"/>
          </rPr>
          <t xml:space="preserve">
</t>
        </r>
      </text>
    </comment>
    <comment ref="I22" authorId="0">
      <text>
        <r>
          <rPr>
            <b/>
            <sz val="9"/>
            <rFont val="Tahoma"/>
            <family val="2"/>
          </rPr>
          <t>качалова_на:</t>
        </r>
        <r>
          <rPr>
            <sz val="9"/>
            <rFont val="Tahoma"/>
            <family val="2"/>
          </rPr>
          <t xml:space="preserve">
Кравченко А
Булучевских А
Виноградов АГ
Павлов АВ
Крымко СС
Наумов ВВ
Чембарцев ВВ
Марков НВ
Кувшинова АВ - 10
Кувшинов СС - 10
Бабурин ИМ
Гилев ЕА
Михина АН
Цыбулич ТВ
</t>
        </r>
      </text>
    </comment>
    <comment ref="H25" authorId="0">
      <text>
        <r>
          <rPr>
            <b/>
            <sz val="9"/>
            <rFont val="Tahoma"/>
            <family val="2"/>
          </rPr>
          <t>качалова_на:</t>
        </r>
        <r>
          <rPr>
            <sz val="9"/>
            <rFont val="Tahoma"/>
            <family val="2"/>
          </rPr>
          <t xml:space="preserve">
Цуркан</t>
        </r>
      </text>
    </comment>
    <comment ref="H23" authorId="0">
      <text>
        <r>
          <rPr>
            <b/>
            <sz val="9"/>
            <rFont val="Tahoma"/>
            <family val="2"/>
          </rPr>
          <t>качалова_на:</t>
        </r>
        <r>
          <rPr>
            <sz val="9"/>
            <rFont val="Tahoma"/>
            <family val="2"/>
          </rPr>
          <t xml:space="preserve">
Воробьев - 5
</t>
        </r>
      </text>
    </comment>
    <comment ref="J23" authorId="0">
      <text>
        <r>
          <rPr>
            <b/>
            <sz val="9"/>
            <rFont val="Tahoma"/>
            <family val="0"/>
          </rPr>
          <t>качалова_на:</t>
        </r>
        <r>
          <rPr>
            <sz val="9"/>
            <rFont val="Tahoma"/>
            <family val="0"/>
          </rPr>
          <t xml:space="preserve">
Украинчук - 5
</t>
        </r>
      </text>
    </comment>
  </commentList>
</comments>
</file>

<file path=xl/sharedStrings.xml><?xml version="1.0" encoding="utf-8"?>
<sst xmlns="http://schemas.openxmlformats.org/spreadsheetml/2006/main" count="52" uniqueCount="51">
  <si>
    <t>№</t>
  </si>
  <si>
    <t>Показатель</t>
  </si>
  <si>
    <t>Всего:</t>
  </si>
  <si>
    <t>в том числе:</t>
  </si>
  <si>
    <t xml:space="preserve">1 квартал </t>
  </si>
  <si>
    <t>2 квартал</t>
  </si>
  <si>
    <t>Общее количество проведенных плановых и внеплановых проверок, из них:</t>
  </si>
  <si>
    <t>в отношении юридических лиц и индивидуальных предпринимателей</t>
  </si>
  <si>
    <t>в отношении граждан</t>
  </si>
  <si>
    <t>В том числе общее количество проведенных плановых и внеплановых проверок на землях сельскохозяйственного назначения, оборот которых регулируется Федеральным законом от 24.07.2002 № 101-ФЗ «Об обороте земель сельскохозяйственного назначения»,</t>
  </si>
  <si>
    <t>3.1.</t>
  </si>
  <si>
    <t>площадь проконтролированных земель сельскохозяйственного назначения, оборот которых регулируется ФЗ от 24.07.2002 № 101-ФЗ, га</t>
  </si>
  <si>
    <t>3.2.</t>
  </si>
  <si>
    <t>площадь самовольно занятых земельных участков, в том числе использование земельных участков лицами, не имеющими предусмотренных законодательством Российской Федерации прав на эти земельные участки, га</t>
  </si>
  <si>
    <t>Общее количество материалов по муниципальному земельному контролю, переданных в органы государственного земельного надзора,  из них:</t>
  </si>
  <si>
    <t>Управление Росреестра по Ленинградской области</t>
  </si>
  <si>
    <r>
      <t xml:space="preserve">Управление </t>
    </r>
    <r>
      <rPr>
        <sz val="12"/>
        <color indexed="8"/>
        <rFont val="Times New Roman"/>
        <family val="1"/>
      </rPr>
      <t>Россельхознадзора по Санкт-Петербургу, Ленинградской и Псковской областям</t>
    </r>
  </si>
  <si>
    <r>
      <t>В том числе: Комитет государственного экологического надзора ЛО</t>
    </r>
    <r>
      <rPr>
        <sz val="12"/>
        <color indexed="8"/>
        <rFont val="Times New Roman"/>
        <family val="1"/>
      </rPr>
      <t xml:space="preserve"> </t>
    </r>
  </si>
  <si>
    <t>В том числе: Прокуратура Ломоносовского района Ленинградской области, ТО Управления Роспотребнадзора по Ленинградской области в Ломоносовском районе</t>
  </si>
  <si>
    <t xml:space="preserve">Кол-во направленных в местные администрации поселений уведомлений о выявлении самовольной постройки и документов, подтверждающих наличие признаков самовольной постройки </t>
  </si>
  <si>
    <t>Сумма штрафов, наложенных органами государственного земельного надзора по материалам органа муниципального земельного контроля (тыс. рублей), из них:</t>
  </si>
  <si>
    <t>Управлением Росреестра по Ленинградской области, (тыс. рублей)</t>
  </si>
  <si>
    <t>в том числе взысканных штрафов, (тыс. рублей)</t>
  </si>
  <si>
    <r>
      <t xml:space="preserve">Управлением </t>
    </r>
    <r>
      <rPr>
        <sz val="12"/>
        <color indexed="8"/>
        <rFont val="Times New Roman"/>
        <family val="1"/>
      </rPr>
      <t xml:space="preserve">Россельхознадзора по Санкт-Петербургу, Ленинградской и Псковской областям, </t>
    </r>
    <r>
      <rPr>
        <sz val="12"/>
        <color indexed="8"/>
        <rFont val="Times New Roman"/>
        <family val="1"/>
      </rPr>
      <t>(тыс. рублей)</t>
    </r>
  </si>
  <si>
    <r>
      <t>Общее количество проведенных мероприятий по контролю, при проведении которых не требуется взаимодействие</t>
    </r>
    <r>
      <rPr>
        <sz val="12"/>
        <color indexed="8"/>
        <rFont val="Times New Roman"/>
        <family val="1"/>
      </rPr>
      <t xml:space="preserve"> подконтрольных субъектов </t>
    </r>
  </si>
  <si>
    <r>
      <t>Общее количество выявленных нарушений по результатам проведенных мероприятий по контролю, при проведении которых не требуется взаимодействие</t>
    </r>
    <r>
      <rPr>
        <sz val="12"/>
        <color indexed="8"/>
        <rFont val="Times New Roman"/>
        <family val="1"/>
      </rPr>
      <t xml:space="preserve"> подконтрольных субъектов </t>
    </r>
  </si>
  <si>
    <r>
      <t xml:space="preserve">Общее количество выданных предостережений </t>
    </r>
    <r>
      <rPr>
        <sz val="12"/>
        <color indexed="8"/>
        <rFont val="Times New Roman"/>
        <family val="1"/>
      </rPr>
      <t>о недопустимости нарушения обязательных требований земельного законодательства</t>
    </r>
  </si>
  <si>
    <r>
      <t>Общее количество материалов по МЗК, при проведении которых не требуется взаимодействие</t>
    </r>
    <r>
      <rPr>
        <sz val="12"/>
        <color indexed="8"/>
        <rFont val="Times New Roman"/>
        <family val="1"/>
      </rPr>
      <t xml:space="preserve"> подконтрольных субъектов, </t>
    </r>
    <r>
      <rPr>
        <sz val="12"/>
        <color indexed="8"/>
        <rFont val="Times New Roman"/>
        <family val="1"/>
      </rPr>
      <t xml:space="preserve">переданных в органы надзора: </t>
    </r>
  </si>
  <si>
    <r>
      <t xml:space="preserve">Комитет государственного экологического надзора ЛО, </t>
    </r>
    <r>
      <rPr>
        <sz val="12"/>
        <color indexed="8"/>
        <rFont val="Times New Roman"/>
        <family val="1"/>
      </rPr>
      <t xml:space="preserve"> </t>
    </r>
  </si>
  <si>
    <t xml:space="preserve">Прокуратура Ломоносовского района ЛО, </t>
  </si>
  <si>
    <t>ТО Управления Роспотребнадзора по Ленинградской области в Ломоносовском районе,</t>
  </si>
  <si>
    <t>И т.д.</t>
  </si>
  <si>
    <t>1.1</t>
  </si>
  <si>
    <t>1.1.1.</t>
  </si>
  <si>
    <t>1.1.2.</t>
  </si>
  <si>
    <t>1.2.</t>
  </si>
  <si>
    <t>Площадь, на которой проведены проверки, га, из них:</t>
  </si>
  <si>
    <t>4.1.</t>
  </si>
  <si>
    <t>4.2.</t>
  </si>
  <si>
    <t>4.3.</t>
  </si>
  <si>
    <t>4.4.</t>
  </si>
  <si>
    <t>6.1.</t>
  </si>
  <si>
    <t>6.2.</t>
  </si>
  <si>
    <t>8.1.</t>
  </si>
  <si>
    <t>8.2.</t>
  </si>
  <si>
    <r>
      <t>Плановых</t>
    </r>
    <r>
      <rPr>
        <sz val="12"/>
        <color indexed="8"/>
        <rFont val="Times New Roman"/>
        <family val="1"/>
      </rPr>
      <t>, в том числе:</t>
    </r>
  </si>
  <si>
    <r>
      <t>Внеплановых</t>
    </r>
    <r>
      <rPr>
        <sz val="12"/>
        <color indexed="8"/>
        <rFont val="Times New Roman"/>
        <family val="1"/>
      </rPr>
      <t xml:space="preserve">, в отношении юридических лиц и индивидуальных предпринимателей </t>
    </r>
  </si>
  <si>
    <t>3 квартал</t>
  </si>
  <si>
    <t>4 квартал</t>
  </si>
  <si>
    <t xml:space="preserve">Наименование показателя
</t>
  </si>
  <si>
    <r>
      <rPr>
        <b/>
        <sz val="12"/>
        <color indexed="8"/>
        <rFont val="Times New Roman"/>
        <family val="1"/>
      </rPr>
      <t>Отчет о результатах осуществления муниципального земельного контроля</t>
    </r>
    <r>
      <rPr>
        <sz val="12"/>
        <color indexed="8"/>
        <rFont val="Times New Roman"/>
        <family val="1"/>
      </rPr>
      <t xml:space="preserve"> 
в отношении объектов земельных отношений, 
расположенных в границах сельских поселений 
МО Ломоносовский муниципальный район Ленинградской области, 
</t>
    </r>
    <r>
      <rPr>
        <b/>
        <sz val="12"/>
        <color indexed="8"/>
        <rFont val="Times New Roman"/>
        <family val="1"/>
      </rPr>
      <t>за 9 месяцев 2020 года</t>
    </r>
    <r>
      <rPr>
        <sz val="12"/>
        <color indexed="8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</si>
</sst>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40" fillId="33" borderId="10" xfId="0" applyFont="1" applyFill="1" applyBorder="1" applyAlignment="1">
      <alignment horizontal="center" vertical="top" wrapText="1"/>
    </xf>
    <xf numFmtId="0" fontId="40" fillId="33" borderId="11" xfId="0" applyFont="1" applyFill="1" applyBorder="1" applyAlignment="1">
      <alignment horizontal="center" vertical="top" wrapText="1"/>
    </xf>
    <xf numFmtId="0" fontId="41" fillId="33" borderId="10" xfId="0" applyFont="1" applyFill="1" applyBorder="1" applyAlignment="1">
      <alignment horizontal="center" vertical="top" wrapText="1"/>
    </xf>
    <xf numFmtId="0" fontId="42" fillId="33" borderId="10" xfId="0" applyFont="1" applyFill="1" applyBorder="1" applyAlignment="1">
      <alignment vertical="top" wrapText="1"/>
    </xf>
    <xf numFmtId="0" fontId="43" fillId="33" borderId="10" xfId="0" applyFont="1" applyFill="1" applyBorder="1" applyAlignment="1">
      <alignment vertical="top" wrapText="1"/>
    </xf>
    <xf numFmtId="0" fontId="40" fillId="33" borderId="12" xfId="0" applyFont="1" applyFill="1" applyBorder="1" applyAlignment="1">
      <alignment horizontal="center" vertical="top" wrapText="1"/>
    </xf>
    <xf numFmtId="0" fontId="40" fillId="33" borderId="13" xfId="0" applyFont="1" applyFill="1" applyBorder="1" applyAlignment="1">
      <alignment horizontal="center" vertical="top" wrapText="1"/>
    </xf>
    <xf numFmtId="0" fontId="43" fillId="33" borderId="10" xfId="0" applyNumberFormat="1" applyFont="1" applyFill="1" applyBorder="1" applyAlignment="1">
      <alignment horizontal="right" vertical="top" wrapText="1"/>
    </xf>
    <xf numFmtId="0" fontId="43" fillId="33" borderId="10" xfId="0" applyFont="1" applyFill="1" applyBorder="1" applyAlignment="1">
      <alignment horizontal="right" vertical="top" wrapText="1"/>
    </xf>
    <xf numFmtId="0" fontId="43" fillId="33" borderId="12" xfId="0" applyFont="1" applyFill="1" applyBorder="1" applyAlignment="1">
      <alignment horizontal="right" vertical="top" wrapText="1"/>
    </xf>
    <xf numFmtId="0" fontId="44" fillId="33" borderId="10" xfId="0" applyFont="1" applyFill="1" applyBorder="1" applyAlignment="1">
      <alignment horizontal="right" vertical="top" wrapText="1"/>
    </xf>
    <xf numFmtId="0" fontId="44" fillId="33" borderId="12" xfId="0" applyFont="1" applyFill="1" applyBorder="1" applyAlignment="1">
      <alignment horizontal="right" vertical="top" wrapText="1"/>
    </xf>
    <xf numFmtId="0" fontId="43" fillId="33" borderId="14" xfId="0" applyFont="1" applyFill="1" applyBorder="1" applyAlignment="1">
      <alignment horizontal="right" vertical="top" wrapText="1"/>
    </xf>
    <xf numFmtId="0" fontId="43" fillId="33" borderId="15" xfId="0" applyFont="1" applyFill="1" applyBorder="1" applyAlignment="1">
      <alignment horizontal="right" vertical="top" wrapText="1"/>
    </xf>
    <xf numFmtId="0" fontId="0" fillId="33" borderId="15" xfId="0" applyFill="1" applyBorder="1" applyAlignment="1">
      <alignment horizontal="right" vertical="top" wrapText="1"/>
    </xf>
    <xf numFmtId="0" fontId="0" fillId="33" borderId="16" xfId="0" applyFill="1" applyBorder="1" applyAlignment="1">
      <alignment horizontal="right" vertical="top" wrapText="1"/>
    </xf>
    <xf numFmtId="0" fontId="43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top" wrapText="1"/>
    </xf>
    <xf numFmtId="0" fontId="43" fillId="33" borderId="17" xfId="0" applyFont="1" applyFill="1" applyBorder="1" applyAlignment="1">
      <alignment horizontal="right" vertical="top" wrapText="1"/>
    </xf>
    <xf numFmtId="0" fontId="43" fillId="33" borderId="0" xfId="0" applyFont="1" applyFill="1" applyBorder="1" applyAlignment="1">
      <alignment horizontal="right" vertical="top" wrapText="1"/>
    </xf>
    <xf numFmtId="0" fontId="43" fillId="33" borderId="18" xfId="0" applyFont="1" applyFill="1" applyBorder="1" applyAlignment="1">
      <alignment horizontal="right" vertical="top" wrapText="1"/>
    </xf>
    <xf numFmtId="0" fontId="44" fillId="0" borderId="10" xfId="0" applyFont="1" applyBorder="1" applyAlignment="1">
      <alignment horizontal="right" vertical="top" wrapText="1"/>
    </xf>
    <xf numFmtId="0" fontId="44" fillId="0" borderId="12" xfId="0" applyFont="1" applyBorder="1" applyAlignment="1">
      <alignment horizontal="right" vertical="top" wrapText="1"/>
    </xf>
    <xf numFmtId="0" fontId="44" fillId="0" borderId="19" xfId="0" applyFont="1" applyBorder="1" applyAlignment="1">
      <alignment horizontal="right" vertical="top" wrapText="1"/>
    </xf>
    <xf numFmtId="0" fontId="44" fillId="0" borderId="20" xfId="0" applyFont="1" applyBorder="1" applyAlignment="1">
      <alignment horizontal="right" vertical="top" wrapText="1"/>
    </xf>
    <xf numFmtId="0" fontId="44" fillId="0" borderId="13" xfId="0" applyFont="1" applyBorder="1" applyAlignment="1">
      <alignment horizontal="right" vertical="top" wrapText="1"/>
    </xf>
    <xf numFmtId="0" fontId="44" fillId="0" borderId="21" xfId="0" applyFont="1" applyBorder="1" applyAlignment="1">
      <alignment horizontal="right" vertical="top" wrapText="1"/>
    </xf>
    <xf numFmtId="0" fontId="44" fillId="0" borderId="11" xfId="0" applyFont="1" applyBorder="1" applyAlignment="1">
      <alignment horizontal="right" vertical="top" wrapText="1"/>
    </xf>
    <xf numFmtId="0" fontId="40" fillId="33" borderId="10" xfId="0" applyFont="1" applyFill="1" applyBorder="1" applyAlignment="1">
      <alignment horizontal="right" vertical="top" wrapText="1"/>
    </xf>
    <xf numFmtId="0" fontId="44" fillId="33" borderId="20" xfId="0" applyFont="1" applyFill="1" applyBorder="1" applyAlignment="1">
      <alignment vertical="top" wrapText="1"/>
    </xf>
    <xf numFmtId="0" fontId="44" fillId="33" borderId="0" xfId="0" applyFont="1" applyFill="1" applyBorder="1" applyAlignment="1">
      <alignment vertical="top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vertical="top" wrapText="1"/>
    </xf>
    <xf numFmtId="0" fontId="43" fillId="33" borderId="10" xfId="0" applyNumberFormat="1" applyFont="1" applyFill="1" applyBorder="1" applyAlignment="1">
      <alignment horizontal="center" vertical="top" wrapText="1"/>
    </xf>
    <xf numFmtId="0" fontId="44" fillId="33" borderId="10" xfId="0" applyFont="1" applyFill="1" applyBorder="1" applyAlignment="1">
      <alignment vertical="top" wrapText="1"/>
    </xf>
    <xf numFmtId="0" fontId="43" fillId="33" borderId="10" xfId="0" applyFont="1" applyFill="1" applyBorder="1" applyAlignment="1">
      <alignment horizontal="center" vertical="top" wrapText="1"/>
    </xf>
    <xf numFmtId="14" fontId="43" fillId="33" borderId="10" xfId="0" applyNumberFormat="1" applyFont="1" applyFill="1" applyBorder="1" applyAlignment="1">
      <alignment horizontal="center" vertical="top" wrapText="1"/>
    </xf>
    <xf numFmtId="0" fontId="41" fillId="33" borderId="22" xfId="0" applyFont="1" applyFill="1" applyBorder="1" applyAlignment="1">
      <alignment horizontal="center" vertical="top" wrapText="1"/>
    </xf>
    <xf numFmtId="0" fontId="41" fillId="33" borderId="23" xfId="0" applyFont="1" applyFill="1" applyBorder="1" applyAlignment="1">
      <alignment horizontal="center" vertical="top" wrapText="1"/>
    </xf>
    <xf numFmtId="0" fontId="41" fillId="33" borderId="24" xfId="0" applyFont="1" applyFill="1" applyBorder="1" applyAlignment="1">
      <alignment horizontal="center" vertical="top" wrapText="1"/>
    </xf>
    <xf numFmtId="0" fontId="41" fillId="33" borderId="10" xfId="0" applyFont="1" applyFill="1" applyBorder="1" applyAlignment="1">
      <alignment horizontal="center" vertical="top" wrapText="1"/>
    </xf>
    <xf numFmtId="16" fontId="43" fillId="33" borderId="10" xfId="0" applyNumberFormat="1" applyFont="1" applyFill="1" applyBorder="1" applyAlignment="1">
      <alignment horizontal="center" vertical="top" wrapText="1"/>
    </xf>
    <xf numFmtId="0" fontId="44" fillId="0" borderId="0" xfId="0" applyFont="1" applyAlignment="1">
      <alignment horizontal="center" vertical="center" wrapText="1"/>
    </xf>
    <xf numFmtId="16" fontId="43" fillId="33" borderId="22" xfId="0" applyNumberFormat="1" applyFont="1" applyFill="1" applyBorder="1" applyAlignment="1">
      <alignment horizontal="center" vertical="top" wrapText="1"/>
    </xf>
    <xf numFmtId="16" fontId="43" fillId="33" borderId="23" xfId="0" applyNumberFormat="1" applyFont="1" applyFill="1" applyBorder="1" applyAlignment="1">
      <alignment horizontal="center" vertical="top" wrapText="1"/>
    </xf>
    <xf numFmtId="16" fontId="43" fillId="33" borderId="24" xfId="0" applyNumberFormat="1" applyFont="1" applyFill="1" applyBorder="1" applyAlignment="1">
      <alignment horizontal="center" vertical="top" wrapText="1"/>
    </xf>
    <xf numFmtId="49" fontId="43" fillId="33" borderId="22" xfId="0" applyNumberFormat="1" applyFont="1" applyFill="1" applyBorder="1" applyAlignment="1">
      <alignment horizontal="center" vertical="top" wrapText="1"/>
    </xf>
    <xf numFmtId="49" fontId="43" fillId="33" borderId="23" xfId="0" applyNumberFormat="1" applyFont="1" applyFill="1" applyBorder="1" applyAlignment="1">
      <alignment horizontal="center" vertical="top" wrapText="1"/>
    </xf>
    <xf numFmtId="49" fontId="43" fillId="33" borderId="24" xfId="0" applyNumberFormat="1" applyFont="1" applyFill="1" applyBorder="1" applyAlignment="1">
      <alignment horizontal="center" vertical="top" wrapText="1"/>
    </xf>
    <xf numFmtId="0" fontId="44" fillId="33" borderId="21" xfId="0" applyFont="1" applyFill="1" applyBorder="1" applyAlignment="1">
      <alignment vertical="top" wrapText="1"/>
    </xf>
    <xf numFmtId="0" fontId="44" fillId="33" borderId="18" xfId="0" applyFont="1" applyFill="1" applyBorder="1" applyAlignment="1">
      <alignment vertical="top" wrapText="1"/>
    </xf>
    <xf numFmtId="0" fontId="43" fillId="33" borderId="12" xfId="0" applyFont="1" applyFill="1" applyBorder="1" applyAlignment="1">
      <alignment horizontal="center" vertical="top" wrapText="1"/>
    </xf>
    <xf numFmtId="0" fontId="43" fillId="33" borderId="10" xfId="0" applyFont="1" applyFill="1" applyBorder="1" applyAlignment="1">
      <alignment horizontal="justify" vertical="top" wrapText="1"/>
    </xf>
    <xf numFmtId="0" fontId="43" fillId="33" borderId="19" xfId="0" applyFont="1" applyFill="1" applyBorder="1" applyAlignment="1">
      <alignment vertical="top" wrapText="1"/>
    </xf>
    <xf numFmtId="0" fontId="43" fillId="33" borderId="17" xfId="0" applyFont="1" applyFill="1" applyBorder="1" applyAlignment="1">
      <alignment vertical="top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="80" zoomScaleNormal="80" zoomScalePageLayoutView="0" workbookViewId="0" topLeftCell="A4">
      <pane ySplit="855" topLeftCell="A1" activePane="bottomLeft" state="split"/>
      <selection pane="topLeft" activeCell="B3" sqref="B3:E5"/>
      <selection pane="bottomLeft" activeCell="J24" sqref="J24"/>
    </sheetView>
  </sheetViews>
  <sheetFormatPr defaultColWidth="9.140625" defaultRowHeight="15"/>
  <cols>
    <col min="1" max="1" width="7.421875" style="0" customWidth="1"/>
    <col min="2" max="2" width="6.8515625" style="0" customWidth="1"/>
    <col min="3" max="3" width="7.57421875" style="0" customWidth="1"/>
    <col min="4" max="4" width="1.28515625" style="0" customWidth="1"/>
    <col min="5" max="5" width="39.7109375" style="0" customWidth="1"/>
    <col min="6" max="6" width="11.57421875" style="0" customWidth="1"/>
    <col min="7" max="7" width="10.140625" style="0" customWidth="1"/>
    <col min="8" max="8" width="9.8515625" style="0" customWidth="1"/>
  </cols>
  <sheetData>
    <row r="1" spans="1:8" ht="85.5" customHeight="1">
      <c r="A1" s="57" t="s">
        <v>50</v>
      </c>
      <c r="B1" s="44"/>
      <c r="C1" s="44"/>
      <c r="D1" s="44"/>
      <c r="E1" s="44"/>
      <c r="F1" s="44"/>
      <c r="G1" s="44"/>
      <c r="H1" s="44"/>
    </row>
    <row r="3" spans="1:10" ht="15.75" customHeight="1">
      <c r="A3" s="42" t="s">
        <v>0</v>
      </c>
      <c r="B3" s="42" t="s">
        <v>49</v>
      </c>
      <c r="C3" s="42"/>
      <c r="D3" s="42"/>
      <c r="E3" s="42"/>
      <c r="F3" s="39" t="s">
        <v>1</v>
      </c>
      <c r="G3" s="40"/>
      <c r="H3" s="40"/>
      <c r="I3" s="40"/>
      <c r="J3" s="41"/>
    </row>
    <row r="4" spans="1:10" ht="15.75" customHeight="1">
      <c r="A4" s="42"/>
      <c r="B4" s="42"/>
      <c r="C4" s="42"/>
      <c r="D4" s="42"/>
      <c r="E4" s="42"/>
      <c r="F4" s="42" t="s">
        <v>2</v>
      </c>
      <c r="G4" s="39" t="s">
        <v>3</v>
      </c>
      <c r="H4" s="40"/>
      <c r="I4" s="40"/>
      <c r="J4" s="41"/>
    </row>
    <row r="5" spans="1:10" ht="31.5">
      <c r="A5" s="42"/>
      <c r="B5" s="42"/>
      <c r="C5" s="42"/>
      <c r="D5" s="42"/>
      <c r="E5" s="42"/>
      <c r="F5" s="42"/>
      <c r="G5" s="3" t="s">
        <v>4</v>
      </c>
      <c r="H5" s="3" t="s">
        <v>5</v>
      </c>
      <c r="I5" s="19" t="s">
        <v>47</v>
      </c>
      <c r="J5" s="19" t="s">
        <v>48</v>
      </c>
    </row>
    <row r="6" spans="1:10" ht="47.25" customHeight="1">
      <c r="A6" s="33">
        <v>1</v>
      </c>
      <c r="B6" s="34" t="s">
        <v>6</v>
      </c>
      <c r="C6" s="34"/>
      <c r="D6" s="34"/>
      <c r="E6" s="34"/>
      <c r="F6" s="1">
        <f>SUM(G6:J6)</f>
        <v>215</v>
      </c>
      <c r="G6" s="8">
        <v>19</v>
      </c>
      <c r="H6" s="9">
        <f>19+58</f>
        <v>77</v>
      </c>
      <c r="I6" s="23">
        <f>41+44+34</f>
        <v>119</v>
      </c>
      <c r="J6" s="23"/>
    </row>
    <row r="7" spans="1:10" ht="22.5" customHeight="1">
      <c r="A7" s="33"/>
      <c r="B7" s="48" t="s">
        <v>32</v>
      </c>
      <c r="C7" s="49"/>
      <c r="D7" s="50"/>
      <c r="E7" s="4" t="s">
        <v>45</v>
      </c>
      <c r="F7" s="1">
        <f aca="true" t="shared" si="0" ref="F7:F29">SUM(G7:J7)</f>
        <v>215</v>
      </c>
      <c r="G7" s="9">
        <v>19</v>
      </c>
      <c r="H7" s="10">
        <v>77</v>
      </c>
      <c r="I7" s="23">
        <v>119</v>
      </c>
      <c r="J7" s="23"/>
    </row>
    <row r="8" spans="1:10" ht="47.25">
      <c r="A8" s="33"/>
      <c r="B8" s="37"/>
      <c r="C8" s="38" t="s">
        <v>33</v>
      </c>
      <c r="D8" s="38"/>
      <c r="E8" s="5" t="s">
        <v>7</v>
      </c>
      <c r="F8" s="1">
        <f t="shared" si="0"/>
        <v>1</v>
      </c>
      <c r="G8" s="9">
        <v>1</v>
      </c>
      <c r="H8" s="9">
        <v>0</v>
      </c>
      <c r="I8" s="23">
        <v>0</v>
      </c>
      <c r="J8" s="23"/>
    </row>
    <row r="9" spans="1:10" ht="18.75">
      <c r="A9" s="33"/>
      <c r="B9" s="37"/>
      <c r="C9" s="38" t="s">
        <v>34</v>
      </c>
      <c r="D9" s="38"/>
      <c r="E9" s="5" t="s">
        <v>8</v>
      </c>
      <c r="F9" s="1">
        <f t="shared" si="0"/>
        <v>214</v>
      </c>
      <c r="G9" s="9">
        <v>18</v>
      </c>
      <c r="H9" s="9">
        <v>77</v>
      </c>
      <c r="I9" s="23">
        <v>119</v>
      </c>
      <c r="J9" s="23"/>
    </row>
    <row r="10" spans="1:10" ht="47.25">
      <c r="A10" s="33"/>
      <c r="B10" s="45" t="s">
        <v>35</v>
      </c>
      <c r="C10" s="46"/>
      <c r="D10" s="47"/>
      <c r="E10" s="4" t="s">
        <v>46</v>
      </c>
      <c r="F10" s="1">
        <f t="shared" si="0"/>
        <v>0</v>
      </c>
      <c r="G10" s="9">
        <v>0</v>
      </c>
      <c r="H10" s="9">
        <v>0</v>
      </c>
      <c r="I10" s="23">
        <v>0</v>
      </c>
      <c r="J10" s="23"/>
    </row>
    <row r="11" spans="1:10" ht="106.5" customHeight="1">
      <c r="A11" s="17">
        <v>2</v>
      </c>
      <c r="B11" s="34" t="s">
        <v>9</v>
      </c>
      <c r="C11" s="34"/>
      <c r="D11" s="34"/>
      <c r="E11" s="34"/>
      <c r="F11" s="1">
        <f t="shared" si="0"/>
        <v>131</v>
      </c>
      <c r="G11" s="9">
        <v>0</v>
      </c>
      <c r="H11" s="9">
        <v>49</v>
      </c>
      <c r="I11" s="23">
        <f>37+44+1</f>
        <v>82</v>
      </c>
      <c r="J11" s="23"/>
    </row>
    <row r="12" spans="1:10" ht="23.25" customHeight="1">
      <c r="A12" s="33">
        <v>3</v>
      </c>
      <c r="B12" s="37" t="s">
        <v>36</v>
      </c>
      <c r="C12" s="37"/>
      <c r="D12" s="37"/>
      <c r="E12" s="37"/>
      <c r="F12" s="1">
        <f t="shared" si="0"/>
        <v>137.3595</v>
      </c>
      <c r="G12" s="9">
        <v>6.64</v>
      </c>
      <c r="H12" s="9">
        <v>87.4921</v>
      </c>
      <c r="I12" s="23">
        <f>14.9918+20.3907+7.8449</f>
        <v>43.2274</v>
      </c>
      <c r="J12" s="23"/>
    </row>
    <row r="13" spans="1:10" ht="70.5" customHeight="1">
      <c r="A13" s="33"/>
      <c r="B13" s="37" t="s">
        <v>10</v>
      </c>
      <c r="C13" s="37"/>
      <c r="D13" s="34" t="s">
        <v>11</v>
      </c>
      <c r="E13" s="34"/>
      <c r="F13" s="1">
        <f t="shared" si="0"/>
        <v>119.61179999999999</v>
      </c>
      <c r="G13" s="9">
        <v>0</v>
      </c>
      <c r="H13" s="9">
        <v>85.175</v>
      </c>
      <c r="I13" s="23">
        <f>11.1562+20.3907+2.8899</f>
        <v>34.4368</v>
      </c>
      <c r="J13" s="23"/>
    </row>
    <row r="14" spans="1:10" ht="121.5" customHeight="1">
      <c r="A14" s="33"/>
      <c r="B14" s="37" t="s">
        <v>12</v>
      </c>
      <c r="C14" s="37"/>
      <c r="D14" s="36" t="s">
        <v>13</v>
      </c>
      <c r="E14" s="36"/>
      <c r="F14" s="1">
        <f t="shared" si="0"/>
        <v>1.2688000000000001</v>
      </c>
      <c r="G14" s="9">
        <v>0.1861</v>
      </c>
      <c r="H14" s="9">
        <v>0.4362</v>
      </c>
      <c r="I14" s="23">
        <f>0.0304+0.0993+0.1317+0.1178+0.2673</f>
        <v>0.6465000000000001</v>
      </c>
      <c r="J14" s="23"/>
    </row>
    <row r="15" spans="1:10" ht="78.75" customHeight="1">
      <c r="A15" s="33">
        <v>4</v>
      </c>
      <c r="B15" s="34" t="s">
        <v>14</v>
      </c>
      <c r="C15" s="34"/>
      <c r="D15" s="34"/>
      <c r="E15" s="34"/>
      <c r="F15" s="1">
        <f t="shared" si="0"/>
        <v>88</v>
      </c>
      <c r="G15" s="9">
        <v>15</v>
      </c>
      <c r="H15" s="9">
        <f>H16+H17</f>
        <v>73</v>
      </c>
      <c r="I15" s="23">
        <f>I16+I17</f>
        <v>0</v>
      </c>
      <c r="J15" s="23"/>
    </row>
    <row r="16" spans="1:10" ht="39.75" customHeight="1">
      <c r="A16" s="33"/>
      <c r="B16" s="35" t="s">
        <v>37</v>
      </c>
      <c r="C16" s="35"/>
      <c r="D16" s="34" t="s">
        <v>15</v>
      </c>
      <c r="E16" s="34"/>
      <c r="F16" s="1">
        <f t="shared" si="0"/>
        <v>39</v>
      </c>
      <c r="G16" s="9">
        <v>15</v>
      </c>
      <c r="H16" s="9">
        <f>17+7</f>
        <v>24</v>
      </c>
      <c r="I16" s="23">
        <v>0</v>
      </c>
      <c r="J16" s="23"/>
    </row>
    <row r="17" spans="1:10" ht="57" customHeight="1">
      <c r="A17" s="33"/>
      <c r="B17" s="35" t="s">
        <v>38</v>
      </c>
      <c r="C17" s="35"/>
      <c r="D17" s="34" t="s">
        <v>16</v>
      </c>
      <c r="E17" s="34"/>
      <c r="F17" s="1">
        <f t="shared" si="0"/>
        <v>49</v>
      </c>
      <c r="G17" s="9">
        <v>0</v>
      </c>
      <c r="H17" s="9">
        <v>49</v>
      </c>
      <c r="I17" s="23">
        <v>0</v>
      </c>
      <c r="J17" s="23"/>
    </row>
    <row r="18" spans="1:10" ht="42" customHeight="1">
      <c r="A18" s="33"/>
      <c r="B18" s="35" t="s">
        <v>39</v>
      </c>
      <c r="C18" s="35"/>
      <c r="D18" s="36" t="s">
        <v>17</v>
      </c>
      <c r="E18" s="36"/>
      <c r="F18" s="1">
        <f t="shared" si="0"/>
        <v>0</v>
      </c>
      <c r="G18" s="9">
        <v>0</v>
      </c>
      <c r="H18" s="9">
        <v>0</v>
      </c>
      <c r="I18" s="23">
        <v>0</v>
      </c>
      <c r="J18" s="23"/>
    </row>
    <row r="19" spans="1:10" ht="87" customHeight="1">
      <c r="A19" s="33"/>
      <c r="B19" s="35" t="s">
        <v>40</v>
      </c>
      <c r="C19" s="35"/>
      <c r="D19" s="36" t="s">
        <v>18</v>
      </c>
      <c r="E19" s="36"/>
      <c r="F19" s="1">
        <f t="shared" si="0"/>
        <v>0</v>
      </c>
      <c r="G19" s="9">
        <v>0</v>
      </c>
      <c r="H19" s="9">
        <v>0</v>
      </c>
      <c r="I19" s="23">
        <v>0</v>
      </c>
      <c r="J19" s="23"/>
    </row>
    <row r="20" spans="1:10" ht="72" customHeight="1">
      <c r="A20" s="18">
        <v>5</v>
      </c>
      <c r="B20" s="36" t="s">
        <v>19</v>
      </c>
      <c r="C20" s="36"/>
      <c r="D20" s="36"/>
      <c r="E20" s="36"/>
      <c r="F20" s="1">
        <f t="shared" si="0"/>
        <v>4</v>
      </c>
      <c r="G20" s="11">
        <v>2</v>
      </c>
      <c r="H20" s="11">
        <v>2</v>
      </c>
      <c r="I20" s="23">
        <v>0</v>
      </c>
      <c r="J20" s="23"/>
    </row>
    <row r="21" spans="1:10" ht="78.75" customHeight="1">
      <c r="A21" s="33">
        <v>6</v>
      </c>
      <c r="B21" s="34" t="s">
        <v>20</v>
      </c>
      <c r="C21" s="34"/>
      <c r="D21" s="34"/>
      <c r="E21" s="34"/>
      <c r="F21" s="30">
        <f>F22+F24</f>
        <v>160</v>
      </c>
      <c r="G21" s="30">
        <f>G22+G24</f>
        <v>20</v>
      </c>
      <c r="H21" s="30">
        <f>H22+H24</f>
        <v>30</v>
      </c>
      <c r="I21" s="30">
        <f>I22+I24</f>
        <v>110</v>
      </c>
      <c r="J21" s="23"/>
    </row>
    <row r="22" spans="1:10" ht="40.5" customHeight="1">
      <c r="A22" s="33"/>
      <c r="B22" s="43" t="s">
        <v>41</v>
      </c>
      <c r="C22" s="43"/>
      <c r="D22" s="34" t="s">
        <v>21</v>
      </c>
      <c r="E22" s="34"/>
      <c r="F22" s="1">
        <f t="shared" si="0"/>
        <v>150</v>
      </c>
      <c r="G22" s="11">
        <v>10</v>
      </c>
      <c r="H22" s="11">
        <v>30</v>
      </c>
      <c r="I22" s="23">
        <v>110</v>
      </c>
      <c r="J22" s="23"/>
    </row>
    <row r="23" spans="1:10" ht="36.75" customHeight="1">
      <c r="A23" s="33"/>
      <c r="B23" s="43"/>
      <c r="C23" s="43"/>
      <c r="D23" s="34" t="s">
        <v>22</v>
      </c>
      <c r="E23" s="34"/>
      <c r="F23" s="1">
        <f t="shared" si="0"/>
        <v>10</v>
      </c>
      <c r="G23" s="11">
        <v>0</v>
      </c>
      <c r="H23" s="11">
        <v>5</v>
      </c>
      <c r="I23" s="23">
        <v>5</v>
      </c>
      <c r="J23" s="23"/>
    </row>
    <row r="24" spans="1:10" ht="56.25" customHeight="1">
      <c r="A24" s="33"/>
      <c r="B24" s="43" t="s">
        <v>42</v>
      </c>
      <c r="C24" s="43"/>
      <c r="D24" s="34" t="s">
        <v>23</v>
      </c>
      <c r="E24" s="34"/>
      <c r="F24" s="1">
        <f t="shared" si="0"/>
        <v>10</v>
      </c>
      <c r="G24" s="11">
        <v>10</v>
      </c>
      <c r="H24" s="11">
        <v>0</v>
      </c>
      <c r="I24" s="23">
        <v>0</v>
      </c>
      <c r="J24" s="23"/>
    </row>
    <row r="25" spans="1:10" ht="38.25" customHeight="1">
      <c r="A25" s="33"/>
      <c r="B25" s="43"/>
      <c r="C25" s="43"/>
      <c r="D25" s="34" t="s">
        <v>22</v>
      </c>
      <c r="E25" s="34"/>
      <c r="F25" s="1">
        <f t="shared" si="0"/>
        <v>10</v>
      </c>
      <c r="G25" s="11">
        <v>0</v>
      </c>
      <c r="H25" s="11">
        <v>10</v>
      </c>
      <c r="I25" s="23">
        <v>0</v>
      </c>
      <c r="J25" s="23"/>
    </row>
    <row r="26" spans="1:10" ht="58.5" customHeight="1">
      <c r="A26" s="17">
        <v>7</v>
      </c>
      <c r="B26" s="54" t="s">
        <v>24</v>
      </c>
      <c r="C26" s="54"/>
      <c r="D26" s="54"/>
      <c r="E26" s="54"/>
      <c r="F26" s="1">
        <f t="shared" si="0"/>
        <v>130</v>
      </c>
      <c r="G26" s="9">
        <v>40</v>
      </c>
      <c r="H26" s="9">
        <v>79</v>
      </c>
      <c r="I26" s="23">
        <v>11</v>
      </c>
      <c r="J26" s="23"/>
    </row>
    <row r="27" spans="1:10" ht="78" customHeight="1">
      <c r="A27" s="33">
        <v>8</v>
      </c>
      <c r="B27" s="37" t="s">
        <v>25</v>
      </c>
      <c r="C27" s="37"/>
      <c r="D27" s="37"/>
      <c r="E27" s="37"/>
      <c r="F27" s="1">
        <f t="shared" si="0"/>
        <v>95</v>
      </c>
      <c r="G27" s="9">
        <v>28</v>
      </c>
      <c r="H27" s="9">
        <v>56</v>
      </c>
      <c r="I27" s="23">
        <v>11</v>
      </c>
      <c r="J27" s="23"/>
    </row>
    <row r="28" spans="1:10" ht="72.75" customHeight="1">
      <c r="A28" s="33"/>
      <c r="B28" s="43" t="s">
        <v>43</v>
      </c>
      <c r="C28" s="43"/>
      <c r="D28" s="53" t="s">
        <v>26</v>
      </c>
      <c r="E28" s="53"/>
      <c r="F28" s="6">
        <f t="shared" si="0"/>
        <v>38</v>
      </c>
      <c r="G28" s="12">
        <v>15</v>
      </c>
      <c r="H28" s="12">
        <v>23</v>
      </c>
      <c r="I28" s="24">
        <v>0</v>
      </c>
      <c r="J28" s="24"/>
    </row>
    <row r="29" spans="1:10" ht="69" customHeight="1">
      <c r="A29" s="33"/>
      <c r="B29" s="43" t="s">
        <v>44</v>
      </c>
      <c r="C29" s="45"/>
      <c r="D29" s="55" t="s">
        <v>27</v>
      </c>
      <c r="E29" s="56"/>
      <c r="F29" s="6">
        <f t="shared" si="0"/>
        <v>15</v>
      </c>
      <c r="G29" s="13">
        <v>7</v>
      </c>
      <c r="H29" s="20">
        <v>8</v>
      </c>
      <c r="I29" s="25"/>
      <c r="J29" s="24"/>
    </row>
    <row r="30" spans="1:10" ht="42" customHeight="1">
      <c r="A30" s="33"/>
      <c r="B30" s="43"/>
      <c r="C30" s="45"/>
      <c r="D30" s="31" t="s">
        <v>28</v>
      </c>
      <c r="E30" s="32"/>
      <c r="F30" s="7"/>
      <c r="G30" s="14"/>
      <c r="H30" s="21"/>
      <c r="I30" s="26">
        <v>2</v>
      </c>
      <c r="J30" s="27"/>
    </row>
    <row r="31" spans="1:10" ht="40.5" customHeight="1">
      <c r="A31" s="33"/>
      <c r="B31" s="43"/>
      <c r="C31" s="45"/>
      <c r="D31" s="31" t="s">
        <v>29</v>
      </c>
      <c r="E31" s="32"/>
      <c r="F31" s="7"/>
      <c r="G31" s="15"/>
      <c r="H31" s="21"/>
      <c r="I31" s="26">
        <v>2</v>
      </c>
      <c r="J31" s="27"/>
    </row>
    <row r="32" spans="1:10" ht="54" customHeight="1">
      <c r="A32" s="33"/>
      <c r="B32" s="43"/>
      <c r="C32" s="45"/>
      <c r="D32" s="31" t="s">
        <v>30</v>
      </c>
      <c r="E32" s="32"/>
      <c r="F32" s="7"/>
      <c r="G32" s="15"/>
      <c r="H32" s="21"/>
      <c r="I32" s="26"/>
      <c r="J32" s="27"/>
    </row>
    <row r="33" spans="1:10" ht="16.5" customHeight="1">
      <c r="A33" s="33"/>
      <c r="B33" s="43"/>
      <c r="C33" s="45"/>
      <c r="D33" s="51" t="s">
        <v>31</v>
      </c>
      <c r="E33" s="52"/>
      <c r="F33" s="2"/>
      <c r="G33" s="16"/>
      <c r="H33" s="22"/>
      <c r="I33" s="28">
        <v>2</v>
      </c>
      <c r="J33" s="29"/>
    </row>
  </sheetData>
  <sheetProtection/>
  <mergeCells count="50">
    <mergeCell ref="D33:E33"/>
    <mergeCell ref="B27:E27"/>
    <mergeCell ref="B28:C28"/>
    <mergeCell ref="D28:E28"/>
    <mergeCell ref="B26:E26"/>
    <mergeCell ref="A27:A33"/>
    <mergeCell ref="B29:C33"/>
    <mergeCell ref="D29:E29"/>
    <mergeCell ref="D30:E30"/>
    <mergeCell ref="D31:E31"/>
    <mergeCell ref="A1:H1"/>
    <mergeCell ref="B10:D10"/>
    <mergeCell ref="B7:D7"/>
    <mergeCell ref="B18:C18"/>
    <mergeCell ref="D18:E18"/>
    <mergeCell ref="B19:C19"/>
    <mergeCell ref="D19:E19"/>
    <mergeCell ref="B11:E11"/>
    <mergeCell ref="A12:A14"/>
    <mergeCell ref="B12:E12"/>
    <mergeCell ref="B22:C23"/>
    <mergeCell ref="D22:E22"/>
    <mergeCell ref="D23:E23"/>
    <mergeCell ref="B24:C25"/>
    <mergeCell ref="D24:E24"/>
    <mergeCell ref="D25:E25"/>
    <mergeCell ref="B13:C13"/>
    <mergeCell ref="D13:E13"/>
    <mergeCell ref="B14:C14"/>
    <mergeCell ref="D14:E14"/>
    <mergeCell ref="B3:E5"/>
    <mergeCell ref="F4:F5"/>
    <mergeCell ref="A6:A10"/>
    <mergeCell ref="B6:E6"/>
    <mergeCell ref="B8:B9"/>
    <mergeCell ref="C8:D8"/>
    <mergeCell ref="F3:J3"/>
    <mergeCell ref="C9:D9"/>
    <mergeCell ref="G4:J4"/>
    <mergeCell ref="A3:A5"/>
    <mergeCell ref="D32:E32"/>
    <mergeCell ref="A15:A19"/>
    <mergeCell ref="B15:E15"/>
    <mergeCell ref="B16:C16"/>
    <mergeCell ref="D16:E16"/>
    <mergeCell ref="B17:C17"/>
    <mergeCell ref="D17:E17"/>
    <mergeCell ref="B20:E20"/>
    <mergeCell ref="A21:A25"/>
    <mergeCell ref="B21:E2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8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качалова_на</dc:creator>
  <cp:keywords/>
  <dc:description/>
  <cp:lastModifiedBy>качалова_на</cp:lastModifiedBy>
  <cp:lastPrinted>2020-07-23T08:45:59Z</cp:lastPrinted>
  <dcterms:created xsi:type="dcterms:W3CDTF">2020-07-23T08:08:09Z</dcterms:created>
  <dcterms:modified xsi:type="dcterms:W3CDTF">2020-10-21T10:05:41Z</dcterms:modified>
  <cp:category/>
  <cp:version/>
  <cp:contentType/>
  <cp:contentStatus/>
</cp:coreProperties>
</file>